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ca\Desktop\scorecard templates\Ladies\"/>
    </mc:Choice>
  </mc:AlternateContent>
  <xr:revisionPtr revIDLastSave="0" documentId="13_ncr:1_{E44E90EE-4BBE-4911-AE02-59F993FD711B}" xr6:coauthVersionLast="44" xr6:coauthVersionMax="44" xr10:uidLastSave="{00000000-0000-0000-0000-000000000000}"/>
  <bookViews>
    <workbookView xWindow="-120" yWindow="-120" windowWidth="20730" windowHeight="11160" xr2:uid="{95AA62BB-B6C3-4AA8-98E9-1259130964F3}"/>
  </bookViews>
  <sheets>
    <sheet name="Ladies Single Strokplay " sheetId="1" r:id="rId1"/>
    <sheet name="Single Strokeplay 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2" l="1"/>
  <c r="K31" i="2"/>
  <c r="M21" i="2"/>
  <c r="M33" i="2" s="1"/>
  <c r="M34" i="2" s="1"/>
  <c r="K21" i="2"/>
  <c r="K33" i="2" s="1"/>
  <c r="K34" i="2" s="1"/>
  <c r="K33" i="1"/>
  <c r="K34" i="1" s="1"/>
  <c r="M31" i="1"/>
  <c r="K31" i="1"/>
  <c r="J30" i="1"/>
  <c r="J29" i="1"/>
  <c r="J28" i="1"/>
  <c r="J27" i="1"/>
  <c r="J26" i="1"/>
  <c r="J25" i="1"/>
  <c r="J24" i="1"/>
  <c r="J23" i="1"/>
  <c r="J22" i="1"/>
  <c r="M21" i="1"/>
  <c r="M33" i="1" s="1"/>
  <c r="M34" i="1" s="1"/>
  <c r="K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<sst xmlns="http://schemas.openxmlformats.org/spreadsheetml/2006/main" count="84" uniqueCount="38">
  <si>
    <r>
      <rPr>
        <b/>
        <i/>
        <sz val="24"/>
        <color theme="0"/>
        <rFont val="Calibri"/>
        <family val="2"/>
        <scheme val="minor"/>
      </rPr>
      <t xml:space="preserve">Only enter data in 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i/>
        <sz val="24"/>
        <color rgb="FFD8B275"/>
        <rFont val="Calibri"/>
        <family val="2"/>
        <scheme val="minor"/>
      </rPr>
      <t xml:space="preserve">shaded boxes. </t>
    </r>
    <r>
      <rPr>
        <b/>
        <i/>
        <sz val="24"/>
        <color rgb="FF33CC33"/>
        <rFont val="Calibri"/>
        <family val="2"/>
        <scheme val="minor"/>
      </rPr>
      <t xml:space="preserve"> </t>
    </r>
    <r>
      <rPr>
        <b/>
        <i/>
        <sz val="24"/>
        <color theme="0"/>
        <rFont val="Calibri"/>
        <family val="2"/>
        <scheme val="minor"/>
      </rPr>
      <t>Everything else automatically calculates.</t>
    </r>
    <r>
      <rPr>
        <b/>
        <i/>
        <sz val="24"/>
        <color rgb="FFFF0000"/>
        <rFont val="Calibri"/>
        <family val="2"/>
        <scheme val="minor"/>
      </rPr>
      <t xml:space="preserve"> </t>
    </r>
    <r>
      <rPr>
        <b/>
        <sz val="24"/>
        <color theme="0"/>
        <rFont val="Calibri"/>
        <family val="2"/>
        <scheme val="minor"/>
      </rPr>
      <t>Enter  as you normally would on a written scorecard .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i/>
        <sz val="24"/>
        <color theme="0"/>
        <rFont val="Calibri"/>
        <family val="2"/>
        <scheme val="minor"/>
      </rPr>
      <t xml:space="preserve">Remember to enter the name of the player verifying the score as correct at the bottom right of card. </t>
    </r>
  </si>
  <si>
    <t xml:space="preserve">Competiton :  Single Strokeplay </t>
  </si>
  <si>
    <t>Date</t>
  </si>
  <si>
    <t xml:space="preserve">Time </t>
  </si>
  <si>
    <t>H'cap</t>
  </si>
  <si>
    <t xml:space="preserve">9/10  4BBB </t>
  </si>
  <si>
    <t xml:space="preserve">Tees  Played            Insert X </t>
  </si>
  <si>
    <t xml:space="preserve">PLAYER A </t>
  </si>
  <si>
    <t>NA</t>
  </si>
  <si>
    <t xml:space="preserve">White </t>
  </si>
  <si>
    <t xml:space="preserve">PLAYER B </t>
  </si>
  <si>
    <t>Yellow</t>
  </si>
  <si>
    <t>Hole</t>
  </si>
  <si>
    <t>Par</t>
  </si>
  <si>
    <t>S/I</t>
  </si>
  <si>
    <t>A</t>
  </si>
  <si>
    <t>B</t>
  </si>
  <si>
    <t>4BBB Points</t>
  </si>
  <si>
    <t xml:space="preserve">Red </t>
  </si>
  <si>
    <t xml:space="preserve">Hole Result </t>
  </si>
  <si>
    <t>Strokes</t>
  </si>
  <si>
    <t>Pts</t>
  </si>
  <si>
    <t>A +/-</t>
  </si>
  <si>
    <t xml:space="preserve">B +/- </t>
  </si>
  <si>
    <t xml:space="preserve">  OUT</t>
  </si>
  <si>
    <r>
      <t xml:space="preserve">Save the document and email to  </t>
    </r>
    <r>
      <rPr>
        <b/>
        <i/>
        <sz val="20"/>
        <color rgb="FF0000FF"/>
        <rFont val="Calibri"/>
        <family val="2"/>
        <scheme val="minor"/>
      </rPr>
      <t xml:space="preserve">competitions@hlsgc.co.uk. </t>
    </r>
    <r>
      <rPr>
        <b/>
        <i/>
        <sz val="20"/>
        <rFont val="Calibri"/>
        <family val="2"/>
        <scheme val="minor"/>
      </rPr>
      <t xml:space="preserve">Put tee time and names in the subject field-  ie 0800 Smith  &amp; Bloggs. </t>
    </r>
    <r>
      <rPr>
        <b/>
        <i/>
        <sz val="20"/>
        <color rgb="FF0000FF"/>
        <rFont val="Calibri"/>
        <family val="2"/>
        <scheme val="minor"/>
      </rPr>
      <t xml:space="preserve">  </t>
    </r>
    <r>
      <rPr>
        <b/>
        <i/>
        <sz val="20"/>
        <color rgb="FFFF0000"/>
        <rFont val="Calibri"/>
        <family val="2"/>
        <scheme val="minor"/>
      </rPr>
      <t xml:space="preserve">Send no later than 9pm on date of competition </t>
    </r>
  </si>
  <si>
    <t xml:space="preserve"> IN</t>
  </si>
  <si>
    <t xml:space="preserve">Name Verifying as Correct </t>
  </si>
  <si>
    <t>Total Strokes Gross</t>
  </si>
  <si>
    <t xml:space="preserve"> Total Strokes Nett</t>
  </si>
  <si>
    <t xml:space="preserve">Total Points  </t>
  </si>
  <si>
    <t>N/A</t>
  </si>
  <si>
    <t xml:space="preserve">4BBB Total Pts </t>
  </si>
  <si>
    <t>31.05.20</t>
  </si>
  <si>
    <t>08.00</t>
  </si>
  <si>
    <t xml:space="preserve">J Smith </t>
  </si>
  <si>
    <t>x</t>
  </si>
  <si>
    <t xml:space="preserve">F Bloggs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</si>
</sst>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4"/>
      <color rgb="FFD8B275"/>
      <name val="Calibri"/>
      <family val="2"/>
      <scheme val="minor"/>
    </font>
    <font>
      <b/>
      <i/>
      <sz val="24"/>
      <color rgb="FF33CC33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4"/>
      <name val="Raleway"/>
      <family val="2"/>
    </font>
    <font>
      <b/>
      <sz val="14"/>
      <name val="Segoe Script"/>
      <family val="4"/>
    </font>
    <font>
      <b/>
      <sz val="11"/>
      <name val="Raleway"/>
      <family val="2"/>
    </font>
    <font>
      <b/>
      <sz val="10"/>
      <name val="Raleway"/>
      <family val="2"/>
    </font>
    <font>
      <b/>
      <i/>
      <sz val="10"/>
      <color theme="1"/>
      <name val="Raleway "/>
    </font>
    <font>
      <b/>
      <i/>
      <sz val="20"/>
      <color theme="1"/>
      <name val="Calibri"/>
      <family val="2"/>
      <scheme val="minor"/>
    </font>
    <font>
      <b/>
      <sz val="14"/>
      <color rgb="FFFF0000"/>
      <name val="Raleway"/>
      <family val="2"/>
    </font>
    <font>
      <b/>
      <sz val="10"/>
      <color theme="1"/>
      <name val="Raleway"/>
      <family val="2"/>
    </font>
    <font>
      <sz val="26"/>
      <color theme="1"/>
      <name val="Segoe Script"/>
      <family val="4"/>
    </font>
    <font>
      <b/>
      <i/>
      <sz val="22"/>
      <color theme="1"/>
      <name val="Calibri"/>
      <family val="2"/>
      <scheme val="minor"/>
    </font>
    <font>
      <b/>
      <sz val="11"/>
      <color theme="0"/>
      <name val="Raleway"/>
      <family val="2"/>
    </font>
    <font>
      <b/>
      <sz val="22"/>
      <color theme="0"/>
      <name val="Raleway"/>
      <family val="2"/>
    </font>
    <font>
      <b/>
      <sz val="10"/>
      <color theme="0"/>
      <name val="Raleway"/>
      <family val="2"/>
    </font>
    <font>
      <b/>
      <sz val="12"/>
      <color theme="0"/>
      <name val="Raleway"/>
      <family val="2"/>
    </font>
    <font>
      <b/>
      <sz val="12"/>
      <name val="Raleway"/>
      <family val="2"/>
    </font>
    <font>
      <b/>
      <sz val="16"/>
      <name val="Segoe Script"/>
      <family val="4"/>
    </font>
    <font>
      <b/>
      <sz val="16"/>
      <color rgb="FFFF0000"/>
      <name val="Segoe Script"/>
      <family val="4"/>
    </font>
    <font>
      <b/>
      <i/>
      <sz val="20"/>
      <color rgb="FF0000FF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sz val="16"/>
      <color theme="0"/>
      <name val="Raleway"/>
      <family val="2"/>
    </font>
    <font>
      <b/>
      <sz val="22"/>
      <name val="Segoe Script"/>
      <family val="4"/>
    </font>
    <font>
      <b/>
      <sz val="22"/>
      <color rgb="FF0000FF"/>
      <name val="Segoe Script"/>
      <family val="4"/>
    </font>
    <font>
      <b/>
      <sz val="16"/>
      <name val="Script MT Bold"/>
      <family val="4"/>
    </font>
  </fonts>
  <fills count="7">
    <fill>
      <patternFill patternType="none"/>
    </fill>
    <fill>
      <patternFill patternType="gray125"/>
    </fill>
    <fill>
      <patternFill patternType="solid">
        <fgColor rgb="FF2136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14" fontId="10" fillId="3" borderId="6" xfId="0" applyNumberFormat="1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vertical="center" wrapText="1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 wrapText="1"/>
    </xf>
    <xf numFmtId="0" fontId="22" fillId="6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 wrapText="1" shrinkToFit="1"/>
    </xf>
    <xf numFmtId="0" fontId="24" fillId="0" borderId="17" xfId="0" applyFont="1" applyBorder="1" applyAlignment="1">
      <alignment horizontal="center" vertical="center"/>
    </xf>
    <xf numFmtId="1" fontId="24" fillId="0" borderId="18" xfId="0" applyNumberFormat="1" applyFont="1" applyBorder="1" applyAlignment="1">
      <alignment horizontal="center" vertical="center"/>
    </xf>
    <xf numFmtId="0" fontId="25" fillId="4" borderId="17" xfId="0" quotePrefix="1" applyFont="1" applyFill="1" applyBorder="1" applyAlignment="1" applyProtection="1">
      <alignment horizontal="center" vertical="center"/>
      <protection locked="0"/>
    </xf>
    <xf numFmtId="0" fontId="26" fillId="4" borderId="19" xfId="0" applyFont="1" applyFill="1" applyBorder="1" applyAlignment="1">
      <alignment horizontal="center" vertical="center"/>
    </xf>
    <xf numFmtId="0" fontId="25" fillId="4" borderId="17" xfId="0" quotePrefix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1" fontId="24" fillId="0" borderId="21" xfId="0" applyNumberFormat="1" applyFont="1" applyBorder="1" applyAlignment="1">
      <alignment horizontal="center" vertical="center"/>
    </xf>
    <xf numFmtId="0" fontId="25" fillId="4" borderId="20" xfId="0" quotePrefix="1" applyFont="1" applyFill="1" applyBorder="1" applyAlignment="1" applyProtection="1">
      <alignment horizontal="center" vertical="center"/>
      <protection locked="0"/>
    </xf>
    <xf numFmtId="0" fontId="26" fillId="4" borderId="22" xfId="0" applyFont="1" applyFill="1" applyBorder="1" applyAlignment="1">
      <alignment horizontal="center" vertical="center"/>
    </xf>
    <xf numFmtId="0" fontId="25" fillId="4" borderId="20" xfId="0" quotePrefix="1" applyFont="1" applyFill="1" applyBorder="1" applyAlignment="1">
      <alignment horizontal="center" vertical="center"/>
    </xf>
    <xf numFmtId="0" fontId="25" fillId="4" borderId="20" xfId="0" applyFont="1" applyFill="1" applyBorder="1" applyAlignment="1" applyProtection="1">
      <alignment horizontal="center" vertical="center"/>
      <protection locked="0"/>
    </xf>
    <xf numFmtId="0" fontId="25" fillId="4" borderId="20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" fontId="24" fillId="0" borderId="23" xfId="0" applyNumberFormat="1" applyFont="1" applyBorder="1" applyAlignment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  <protection locked="0"/>
    </xf>
    <xf numFmtId="0" fontId="26" fillId="4" borderId="24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0" fontId="24" fillId="0" borderId="28" xfId="0" applyFont="1" applyBorder="1" applyAlignment="1">
      <alignment horizontal="center" vertical="center"/>
    </xf>
    <xf numFmtId="0" fontId="25" fillId="4" borderId="28" xfId="0" applyFont="1" applyFill="1" applyBorder="1" applyAlignment="1" applyProtection="1">
      <alignment horizontal="center" vertical="center"/>
      <protection locked="0"/>
    </xf>
    <xf numFmtId="0" fontId="25" fillId="4" borderId="29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19" fillId="2" borderId="35" xfId="0" applyFont="1" applyFill="1" applyBorder="1" applyAlignment="1">
      <alignment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2" borderId="41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wrapText="1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1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2" borderId="49" xfId="0" applyFont="1" applyFill="1" applyBorder="1" applyAlignment="1">
      <alignment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11" fillId="4" borderId="6" xfId="0" applyNumberFormat="1" applyFont="1" applyFill="1" applyBorder="1" applyAlignment="1" applyProtection="1">
      <alignment horizontal="center" vertical="center"/>
      <protection locked="0"/>
    </xf>
    <xf numFmtId="49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 shrinkToFit="1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 wrapText="1" shrinkToFit="1"/>
    </xf>
    <xf numFmtId="0" fontId="33" fillId="4" borderId="43" xfId="0" applyFont="1" applyFill="1" applyBorder="1" applyAlignment="1" applyProtection="1">
      <alignment horizontal="center" vertical="center"/>
      <protection locked="0"/>
    </xf>
    <xf numFmtId="0" fontId="33" fillId="4" borderId="44" xfId="0" applyFont="1" applyFill="1" applyBorder="1" applyAlignment="1" applyProtection="1">
      <alignment horizontal="center" vertical="center"/>
      <protection locked="0"/>
    </xf>
    <xf numFmtId="0" fontId="33" fillId="4" borderId="45" xfId="0" applyFont="1" applyFill="1" applyBorder="1" applyAlignment="1" applyProtection="1">
      <alignment horizontal="center" vertical="center"/>
      <protection locked="0"/>
    </xf>
    <xf numFmtId="0" fontId="33" fillId="4" borderId="32" xfId="0" applyFont="1" applyFill="1" applyBorder="1" applyAlignment="1" applyProtection="1">
      <alignment horizontal="center" vertical="center"/>
      <protection locked="0"/>
    </xf>
    <xf numFmtId="0" fontId="33" fillId="4" borderId="46" xfId="0" applyFont="1" applyFill="1" applyBorder="1" applyAlignment="1" applyProtection="1">
      <alignment horizontal="center" vertical="center"/>
      <protection locked="0"/>
    </xf>
    <xf numFmtId="0" fontId="33" fillId="4" borderId="33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32" fillId="3" borderId="37" xfId="0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49" fontId="11" fillId="4" borderId="6" xfId="0" applyNumberFormat="1" applyFont="1" applyFill="1" applyBorder="1" applyAlignment="1">
      <alignment horizontal="center" vertical="center"/>
    </xf>
    <xf numFmtId="49" fontId="11" fillId="4" borderId="7" xfId="0" applyNumberFormat="1" applyFont="1" applyFill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33" fillId="4" borderId="43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center" vertical="center"/>
    </xf>
    <xf numFmtId="0" fontId="33" fillId="4" borderId="45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46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95245</xdr:colOff>
      <xdr:row>1</xdr:row>
      <xdr:rowOff>46506</xdr:rowOff>
    </xdr:from>
    <xdr:to>
      <xdr:col>10</xdr:col>
      <xdr:colOff>537882</xdr:colOff>
      <xdr:row>4</xdr:row>
      <xdr:rowOff>458885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A7502-4A34-4D8B-BCF6-A6259A7E4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01449" y="-406773"/>
          <a:ext cx="1031504" cy="2338112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32</xdr:row>
      <xdr:rowOff>347382</xdr:rowOff>
    </xdr:from>
    <xdr:to>
      <xdr:col>19</xdr:col>
      <xdr:colOff>896470</xdr:colOff>
      <xdr:row>34</xdr:row>
      <xdr:rowOff>56030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9A823984-E615-4C84-8958-2119DBC3BAB0}"/>
            </a:ext>
          </a:extLst>
        </xdr:cNvPr>
        <xdr:cNvSpPr/>
      </xdr:nvSpPr>
      <xdr:spPr>
        <a:xfrm rot="20256558">
          <a:off x="10000129" y="8576982"/>
          <a:ext cx="14500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358589</xdr:colOff>
      <xdr:row>37</xdr:row>
      <xdr:rowOff>0</xdr:rowOff>
    </xdr:from>
    <xdr:to>
      <xdr:col>15</xdr:col>
      <xdr:colOff>190502</xdr:colOff>
      <xdr:row>43</xdr:row>
      <xdr:rowOff>145676</xdr:rowOff>
    </xdr:to>
    <xdr:sp macro="" textlink="">
      <xdr:nvSpPr>
        <xdr:cNvPr id="4" name="Arrow: Curved Up 3">
          <a:extLst>
            <a:ext uri="{FF2B5EF4-FFF2-40B4-BE49-F238E27FC236}">
              <a16:creationId xmlns:a16="http://schemas.microsoft.com/office/drawing/2014/main" id="{A08C0925-D157-42D7-BEAB-8441DA077161}"/>
            </a:ext>
          </a:extLst>
        </xdr:cNvPr>
        <xdr:cNvSpPr/>
      </xdr:nvSpPr>
      <xdr:spPr>
        <a:xfrm flipH="1">
          <a:off x="3054164" y="9896475"/>
          <a:ext cx="6108888" cy="1098176"/>
        </a:xfrm>
        <a:prstGeom prst="curvedUpArrow">
          <a:avLst>
            <a:gd name="adj1" fmla="val 24799"/>
            <a:gd name="adj2" fmla="val 60616"/>
            <a:gd name="adj3" fmla="val 47892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95245</xdr:colOff>
      <xdr:row>1</xdr:row>
      <xdr:rowOff>46506</xdr:rowOff>
    </xdr:from>
    <xdr:to>
      <xdr:col>10</xdr:col>
      <xdr:colOff>537882</xdr:colOff>
      <xdr:row>4</xdr:row>
      <xdr:rowOff>458885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54977A-C96B-4F3B-A60F-D3B49C102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01449" y="-406773"/>
          <a:ext cx="1031504" cy="2338112"/>
        </a:xfrm>
        <a:prstGeom prst="rect">
          <a:avLst/>
        </a:prstGeom>
        <a:noFill/>
      </xdr:spPr>
    </xdr:pic>
    <xdr:clientData/>
  </xdr:twoCellAnchor>
  <xdr:twoCellAnchor>
    <xdr:from>
      <xdr:col>18</xdr:col>
      <xdr:colOff>56029</xdr:colOff>
      <xdr:row>32</xdr:row>
      <xdr:rowOff>347382</xdr:rowOff>
    </xdr:from>
    <xdr:to>
      <xdr:col>19</xdr:col>
      <xdr:colOff>896470</xdr:colOff>
      <xdr:row>34</xdr:row>
      <xdr:rowOff>56030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B2FEC59A-CB4A-4AF1-9073-3A0E76FF69AE}"/>
            </a:ext>
          </a:extLst>
        </xdr:cNvPr>
        <xdr:cNvSpPr/>
      </xdr:nvSpPr>
      <xdr:spPr>
        <a:xfrm rot="20256558">
          <a:off x="10000129" y="8576982"/>
          <a:ext cx="1450041" cy="470648"/>
        </a:xfrm>
        <a:prstGeom prst="leftArrow">
          <a:avLst>
            <a:gd name="adj1" fmla="val 40476"/>
            <a:gd name="adj2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B1D2-8710-466A-A09D-2CA9BF7F49A5}">
  <sheetPr>
    <tabColor rgb="FFFF66CC"/>
  </sheetPr>
  <dimension ref="A1:V39"/>
  <sheetViews>
    <sheetView showGridLines="0" tabSelected="1" zoomScale="85" zoomScaleNormal="85" workbookViewId="0">
      <selection activeCell="I6" sqref="I6:J6"/>
    </sheetView>
  </sheetViews>
  <sheetFormatPr defaultRowHeight="15"/>
  <cols>
    <col min="1" max="1" width="4.42578125" style="2" customWidth="1"/>
    <col min="2" max="3" width="9.140625" style="2"/>
    <col min="4" max="5" width="17.7109375" style="2" customWidth="1"/>
    <col min="6" max="6" width="2.28515625" style="2" customWidth="1"/>
    <col min="7" max="7" width="1.85546875" style="2" customWidth="1"/>
    <col min="8" max="9" width="9.140625" style="2"/>
    <col min="10" max="10" width="10.140625" style="2" customWidth="1"/>
    <col min="11" max="14" width="9.140625" style="2"/>
    <col min="15" max="15" width="7.28515625" style="2" customWidth="1"/>
    <col min="16" max="16" width="6.7109375" style="2" customWidth="1"/>
    <col min="17" max="17" width="6" style="2" customWidth="1"/>
    <col min="18" max="18" width="1.85546875" style="2" customWidth="1"/>
    <col min="19" max="19" width="9.140625" style="2"/>
    <col min="20" max="20" width="13.85546875" style="2" customWidth="1"/>
    <col min="21" max="16384" width="9.140625" style="2"/>
  </cols>
  <sheetData>
    <row r="1" spans="1:22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8.75" customHeight="1">
      <c r="A2" s="1"/>
      <c r="B2" s="90" t="s">
        <v>0</v>
      </c>
      <c r="C2" s="91"/>
      <c r="D2" s="91"/>
      <c r="E2" s="92"/>
      <c r="F2" s="1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6"/>
      <c r="S2" s="1"/>
      <c r="T2" s="1"/>
    </row>
    <row r="3" spans="1:22" ht="15" customHeight="1">
      <c r="A3" s="1"/>
      <c r="B3" s="93"/>
      <c r="C3" s="94"/>
      <c r="D3" s="94"/>
      <c r="E3" s="95"/>
      <c r="F3" s="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1"/>
      <c r="T3" s="1"/>
    </row>
    <row r="4" spans="1:22" ht="15" customHeight="1">
      <c r="A4" s="1"/>
      <c r="B4" s="93"/>
      <c r="C4" s="94"/>
      <c r="D4" s="94"/>
      <c r="E4" s="95"/>
      <c r="F4" s="1"/>
      <c r="G4" s="7"/>
      <c r="H4" s="8"/>
      <c r="I4" s="8"/>
      <c r="J4" s="8"/>
      <c r="K4" s="8"/>
      <c r="L4" s="99" t="s">
        <v>1</v>
      </c>
      <c r="M4" s="99"/>
      <c r="N4" s="99"/>
      <c r="O4" s="99"/>
      <c r="P4" s="99"/>
      <c r="Q4" s="99"/>
      <c r="R4" s="9"/>
      <c r="S4" s="1"/>
      <c r="T4" s="1"/>
    </row>
    <row r="5" spans="1:22" ht="37.5" customHeight="1" thickBot="1">
      <c r="A5" s="1"/>
      <c r="B5" s="93"/>
      <c r="C5" s="94"/>
      <c r="D5" s="94"/>
      <c r="E5" s="95"/>
      <c r="F5" s="1"/>
      <c r="G5" s="7"/>
      <c r="H5" s="8"/>
      <c r="I5" s="8"/>
      <c r="J5" s="8"/>
      <c r="K5" s="8"/>
      <c r="L5" s="99"/>
      <c r="M5" s="99"/>
      <c r="N5" s="99"/>
      <c r="O5" s="99"/>
      <c r="P5" s="99"/>
      <c r="Q5" s="99"/>
      <c r="R5" s="10"/>
      <c r="S5" s="11"/>
      <c r="T5" s="11"/>
      <c r="U5" s="12"/>
      <c r="V5" s="12"/>
    </row>
    <row r="6" spans="1:22" ht="27.75" customHeight="1" thickBot="1">
      <c r="A6" s="1"/>
      <c r="B6" s="93"/>
      <c r="C6" s="94"/>
      <c r="D6" s="94"/>
      <c r="E6" s="95"/>
      <c r="F6" s="1"/>
      <c r="G6" s="7"/>
      <c r="H6" s="13" t="s">
        <v>2</v>
      </c>
      <c r="I6" s="100"/>
      <c r="J6" s="101"/>
      <c r="K6" s="14" t="s">
        <v>3</v>
      </c>
      <c r="L6" s="100"/>
      <c r="M6" s="101"/>
      <c r="N6" s="15" t="s">
        <v>4</v>
      </c>
      <c r="O6" s="16" t="s">
        <v>5</v>
      </c>
      <c r="P6" s="102" t="s">
        <v>6</v>
      </c>
      <c r="Q6" s="103"/>
      <c r="R6" s="10"/>
      <c r="S6" s="11"/>
      <c r="T6" s="17"/>
      <c r="U6" s="12"/>
      <c r="V6" s="12"/>
    </row>
    <row r="7" spans="1:22" ht="24.95" customHeight="1" thickBot="1">
      <c r="A7" s="1"/>
      <c r="B7" s="93"/>
      <c r="C7" s="94"/>
      <c r="D7" s="94"/>
      <c r="E7" s="95"/>
      <c r="F7" s="1"/>
      <c r="G7" s="7"/>
      <c r="H7" s="104" t="s">
        <v>7</v>
      </c>
      <c r="I7" s="105"/>
      <c r="J7" s="106"/>
      <c r="K7" s="107"/>
      <c r="L7" s="108"/>
      <c r="M7" s="109"/>
      <c r="N7" s="18"/>
      <c r="O7" s="19" t="s">
        <v>8</v>
      </c>
      <c r="P7" s="20" t="s">
        <v>9</v>
      </c>
      <c r="Q7" s="21"/>
      <c r="R7" s="10"/>
      <c r="S7" s="11"/>
      <c r="T7" s="11"/>
      <c r="U7" s="12"/>
      <c r="V7" s="12"/>
    </row>
    <row r="8" spans="1:22" ht="24.95" customHeight="1" thickBot="1">
      <c r="A8" s="1"/>
      <c r="B8" s="93"/>
      <c r="C8" s="94"/>
      <c r="D8" s="94"/>
      <c r="E8" s="95"/>
      <c r="F8" s="22"/>
      <c r="G8" s="7"/>
      <c r="H8" s="104" t="s">
        <v>10</v>
      </c>
      <c r="I8" s="105"/>
      <c r="J8" s="106"/>
      <c r="K8" s="107"/>
      <c r="L8" s="108"/>
      <c r="M8" s="109"/>
      <c r="N8" s="23"/>
      <c r="O8" s="19" t="s">
        <v>8</v>
      </c>
      <c r="P8" s="24" t="s">
        <v>11</v>
      </c>
      <c r="Q8" s="21"/>
      <c r="R8" s="10"/>
      <c r="S8" s="11"/>
      <c r="T8" s="11"/>
      <c r="U8" s="12"/>
      <c r="V8" s="12"/>
    </row>
    <row r="9" spans="1:22" ht="26.25" customHeight="1" thickBot="1">
      <c r="A9" s="1"/>
      <c r="B9" s="93"/>
      <c r="C9" s="94"/>
      <c r="D9" s="94"/>
      <c r="E9" s="95"/>
      <c r="F9" s="22"/>
      <c r="G9" s="25"/>
      <c r="H9" s="110" t="s">
        <v>12</v>
      </c>
      <c r="I9" s="110" t="s">
        <v>13</v>
      </c>
      <c r="J9" s="110" t="s">
        <v>14</v>
      </c>
      <c r="K9" s="113" t="s">
        <v>15</v>
      </c>
      <c r="L9" s="114"/>
      <c r="M9" s="113" t="s">
        <v>16</v>
      </c>
      <c r="N9" s="114"/>
      <c r="O9" s="117" t="s">
        <v>17</v>
      </c>
      <c r="P9" s="26" t="s">
        <v>18</v>
      </c>
      <c r="Q9" s="21"/>
      <c r="R9" s="10"/>
      <c r="S9" s="11"/>
      <c r="T9" s="11"/>
      <c r="U9" s="12"/>
      <c r="V9" s="12"/>
    </row>
    <row r="10" spans="1:22" ht="21.75" customHeight="1" thickBot="1">
      <c r="A10" s="1"/>
      <c r="B10" s="93"/>
      <c r="C10" s="94"/>
      <c r="D10" s="94"/>
      <c r="E10" s="95"/>
      <c r="F10" s="22"/>
      <c r="G10" s="25"/>
      <c r="H10" s="111"/>
      <c r="I10" s="111"/>
      <c r="J10" s="111"/>
      <c r="K10" s="115"/>
      <c r="L10" s="116"/>
      <c r="M10" s="115"/>
      <c r="N10" s="116"/>
      <c r="O10" s="118"/>
      <c r="P10" s="88" t="s">
        <v>19</v>
      </c>
      <c r="Q10" s="89"/>
      <c r="R10" s="10"/>
      <c r="S10" s="11"/>
      <c r="T10" s="11"/>
      <c r="U10" s="12"/>
      <c r="V10" s="12"/>
    </row>
    <row r="11" spans="1:22" ht="37.5" customHeight="1" thickBot="1">
      <c r="A11" s="22"/>
      <c r="B11" s="93"/>
      <c r="C11" s="94"/>
      <c r="D11" s="94"/>
      <c r="E11" s="95"/>
      <c r="F11" s="22"/>
      <c r="G11" s="25"/>
      <c r="H11" s="112"/>
      <c r="I11" s="112"/>
      <c r="J11" s="112"/>
      <c r="K11" s="27" t="s">
        <v>20</v>
      </c>
      <c r="L11" s="28" t="s">
        <v>21</v>
      </c>
      <c r="M11" s="27" t="s">
        <v>20</v>
      </c>
      <c r="N11" s="27" t="s">
        <v>21</v>
      </c>
      <c r="O11" s="119"/>
      <c r="P11" s="29" t="s">
        <v>22</v>
      </c>
      <c r="Q11" s="29" t="s">
        <v>23</v>
      </c>
      <c r="R11" s="10"/>
      <c r="S11" s="11"/>
      <c r="T11" s="11"/>
      <c r="U11" s="12"/>
      <c r="V11" s="12"/>
    </row>
    <row r="12" spans="1:22" ht="18.75" customHeight="1">
      <c r="A12" s="22"/>
      <c r="B12" s="93"/>
      <c r="C12" s="94"/>
      <c r="D12" s="94"/>
      <c r="E12" s="95"/>
      <c r="F12" s="22"/>
      <c r="G12" s="25"/>
      <c r="H12" s="30">
        <v>1</v>
      </c>
      <c r="I12" s="30">
        <v>4</v>
      </c>
      <c r="J12" s="31">
        <f>ROUNDUP(13.5,1)</f>
        <v>13.5</v>
      </c>
      <c r="K12" s="32"/>
      <c r="L12" s="33"/>
      <c r="M12" s="34"/>
      <c r="N12" s="33"/>
      <c r="O12" s="33"/>
      <c r="P12" s="33"/>
      <c r="Q12" s="33"/>
      <c r="R12" s="9"/>
      <c r="S12" s="1"/>
      <c r="T12" s="1"/>
    </row>
    <row r="13" spans="1:22" ht="18" customHeight="1">
      <c r="A13" s="22"/>
      <c r="B13" s="93"/>
      <c r="C13" s="94"/>
      <c r="D13" s="94"/>
      <c r="E13" s="95"/>
      <c r="F13" s="22"/>
      <c r="G13" s="25"/>
      <c r="H13" s="35">
        <v>2</v>
      </c>
      <c r="I13" s="35">
        <v>4</v>
      </c>
      <c r="J13" s="36">
        <f>ROUNDUP(9.5,1)</f>
        <v>9.5</v>
      </c>
      <c r="K13" s="37"/>
      <c r="L13" s="38"/>
      <c r="M13" s="39"/>
      <c r="N13" s="38"/>
      <c r="O13" s="38"/>
      <c r="P13" s="38"/>
      <c r="Q13" s="38"/>
      <c r="R13" s="10"/>
      <c r="S13" s="11"/>
      <c r="T13" s="1"/>
    </row>
    <row r="14" spans="1:22" ht="18" customHeight="1">
      <c r="A14" s="22"/>
      <c r="B14" s="93"/>
      <c r="C14" s="94"/>
      <c r="D14" s="94"/>
      <c r="E14" s="95"/>
      <c r="F14" s="22"/>
      <c r="G14" s="25"/>
      <c r="H14" s="35">
        <v>3</v>
      </c>
      <c r="I14" s="35">
        <v>3</v>
      </c>
      <c r="J14" s="36">
        <f>ROUNDUP(11.5,1)</f>
        <v>11.5</v>
      </c>
      <c r="K14" s="37"/>
      <c r="L14" s="38"/>
      <c r="M14" s="39"/>
      <c r="N14" s="38"/>
      <c r="O14" s="38"/>
      <c r="P14" s="38"/>
      <c r="Q14" s="38"/>
      <c r="R14" s="10"/>
      <c r="S14" s="11"/>
      <c r="T14" s="1"/>
    </row>
    <row r="15" spans="1:22" ht="18" customHeight="1">
      <c r="A15" s="22"/>
      <c r="B15" s="93"/>
      <c r="C15" s="94"/>
      <c r="D15" s="94"/>
      <c r="E15" s="95"/>
      <c r="F15" s="22"/>
      <c r="G15" s="25"/>
      <c r="H15" s="35">
        <v>4</v>
      </c>
      <c r="I15" s="35">
        <v>4</v>
      </c>
      <c r="J15" s="36">
        <f>ROUNDUP(3.5,1)</f>
        <v>3.5</v>
      </c>
      <c r="K15" s="40"/>
      <c r="L15" s="38"/>
      <c r="M15" s="41"/>
      <c r="N15" s="38"/>
      <c r="O15" s="38"/>
      <c r="P15" s="38"/>
      <c r="Q15" s="38"/>
      <c r="R15" s="10"/>
      <c r="S15" s="11"/>
      <c r="T15" s="1"/>
    </row>
    <row r="16" spans="1:22" ht="18" customHeight="1">
      <c r="A16" s="22"/>
      <c r="B16" s="93"/>
      <c r="C16" s="94"/>
      <c r="D16" s="94"/>
      <c r="E16" s="95"/>
      <c r="F16" s="22"/>
      <c r="G16" s="25"/>
      <c r="H16" s="35">
        <v>5</v>
      </c>
      <c r="I16" s="35">
        <v>4</v>
      </c>
      <c r="J16" s="36">
        <f>ROUNDUP(5.5,1)</f>
        <v>5.5</v>
      </c>
      <c r="K16" s="40"/>
      <c r="L16" s="38"/>
      <c r="M16" s="41"/>
      <c r="N16" s="38"/>
      <c r="O16" s="38"/>
      <c r="P16" s="38"/>
      <c r="Q16" s="38"/>
      <c r="R16" s="10"/>
      <c r="S16" s="11"/>
      <c r="T16" s="1"/>
    </row>
    <row r="17" spans="1:20" ht="18" customHeight="1">
      <c r="A17" s="22"/>
      <c r="B17" s="93"/>
      <c r="C17" s="94"/>
      <c r="D17" s="94"/>
      <c r="E17" s="95"/>
      <c r="F17" s="22"/>
      <c r="G17" s="25"/>
      <c r="H17" s="35">
        <v>6</v>
      </c>
      <c r="I17" s="35">
        <v>4</v>
      </c>
      <c r="J17" s="36">
        <f>ROUNDUP(7.5,1)</f>
        <v>7.5</v>
      </c>
      <c r="K17" s="40"/>
      <c r="L17" s="38"/>
      <c r="M17" s="41"/>
      <c r="N17" s="38"/>
      <c r="O17" s="38"/>
      <c r="P17" s="38"/>
      <c r="Q17" s="38"/>
      <c r="R17" s="10"/>
      <c r="S17" s="11"/>
      <c r="T17" s="1"/>
    </row>
    <row r="18" spans="1:20" ht="18" customHeight="1">
      <c r="A18" s="22"/>
      <c r="B18" s="93"/>
      <c r="C18" s="94"/>
      <c r="D18" s="94"/>
      <c r="E18" s="95"/>
      <c r="F18" s="22"/>
      <c r="G18" s="25"/>
      <c r="H18" s="35">
        <v>7</v>
      </c>
      <c r="I18" s="35">
        <v>4</v>
      </c>
      <c r="J18" s="36">
        <f>ROUNDUP(15.5,1)</f>
        <v>15.5</v>
      </c>
      <c r="K18" s="40"/>
      <c r="L18" s="38"/>
      <c r="M18" s="41"/>
      <c r="N18" s="38"/>
      <c r="O18" s="38"/>
      <c r="P18" s="38"/>
      <c r="Q18" s="38"/>
      <c r="R18" s="10"/>
      <c r="S18" s="11"/>
      <c r="T18" s="1"/>
    </row>
    <row r="19" spans="1:20" ht="18" customHeight="1">
      <c r="A19" s="22"/>
      <c r="B19" s="93"/>
      <c r="C19" s="94"/>
      <c r="D19" s="94"/>
      <c r="E19" s="95"/>
      <c r="F19" s="22"/>
      <c r="G19" s="25"/>
      <c r="H19" s="35">
        <v>8</v>
      </c>
      <c r="I19" s="35">
        <v>4</v>
      </c>
      <c r="J19" s="36">
        <f>ROUNDUP(17.5,1)</f>
        <v>17.5</v>
      </c>
      <c r="K19" s="40"/>
      <c r="L19" s="38"/>
      <c r="M19" s="41"/>
      <c r="N19" s="38"/>
      <c r="O19" s="38"/>
      <c r="P19" s="38"/>
      <c r="Q19" s="38"/>
      <c r="R19" s="10"/>
      <c r="S19" s="11"/>
      <c r="T19" s="1"/>
    </row>
    <row r="20" spans="1:20" ht="18.75" customHeight="1" thickBot="1">
      <c r="A20" s="22"/>
      <c r="B20" s="93"/>
      <c r="C20" s="94"/>
      <c r="D20" s="94"/>
      <c r="E20" s="95"/>
      <c r="F20" s="22"/>
      <c r="G20" s="25"/>
      <c r="H20" s="42">
        <v>9</v>
      </c>
      <c r="I20" s="42">
        <v>5</v>
      </c>
      <c r="J20" s="43">
        <f>ROUNDUP(1.5,1)</f>
        <v>1.5</v>
      </c>
      <c r="K20" s="44"/>
      <c r="L20" s="45"/>
      <c r="M20" s="46"/>
      <c r="N20" s="45"/>
      <c r="O20" s="45"/>
      <c r="P20" s="45"/>
      <c r="Q20" s="45"/>
      <c r="R20" s="10"/>
      <c r="S20" s="11"/>
      <c r="T20" s="1"/>
    </row>
    <row r="21" spans="1:20" ht="18.75" customHeight="1" thickBot="1">
      <c r="A21" s="22"/>
      <c r="B21" s="93"/>
      <c r="C21" s="94"/>
      <c r="D21" s="94"/>
      <c r="E21" s="95"/>
      <c r="F21" s="22"/>
      <c r="G21" s="25"/>
      <c r="H21" s="131" t="s">
        <v>24</v>
      </c>
      <c r="I21" s="132"/>
      <c r="J21" s="132"/>
      <c r="K21" s="47">
        <f>SUM(K12:K20)</f>
        <v>0</v>
      </c>
      <c r="L21" s="47"/>
      <c r="M21" s="47">
        <f t="shared" ref="M21" si="0">SUM(M12:M20)</f>
        <v>0</v>
      </c>
      <c r="N21" s="45"/>
      <c r="O21" s="33"/>
      <c r="P21" s="33"/>
      <c r="Q21" s="33"/>
      <c r="R21" s="10"/>
      <c r="S21" s="11"/>
      <c r="T21" s="1"/>
    </row>
    <row r="22" spans="1:20" ht="18" customHeight="1">
      <c r="A22" s="22"/>
      <c r="B22" s="93"/>
      <c r="C22" s="94"/>
      <c r="D22" s="94"/>
      <c r="E22" s="95"/>
      <c r="F22" s="22"/>
      <c r="G22" s="25"/>
      <c r="H22" s="30">
        <v>10</v>
      </c>
      <c r="I22" s="30">
        <v>5</v>
      </c>
      <c r="J22" s="31">
        <f>ROUNDUP(0.5,1)</f>
        <v>0.5</v>
      </c>
      <c r="K22" s="48"/>
      <c r="L22" s="33"/>
      <c r="M22" s="48"/>
      <c r="N22" s="33"/>
      <c r="O22" s="33"/>
      <c r="P22" s="33"/>
      <c r="Q22" s="33"/>
      <c r="R22" s="10"/>
      <c r="S22" s="11"/>
      <c r="T22" s="1"/>
    </row>
    <row r="23" spans="1:20" ht="18" customHeight="1">
      <c r="A23" s="22"/>
      <c r="B23" s="93"/>
      <c r="C23" s="94"/>
      <c r="D23" s="94"/>
      <c r="E23" s="95"/>
      <c r="F23" s="22"/>
      <c r="G23" s="25"/>
      <c r="H23" s="35">
        <v>11</v>
      </c>
      <c r="I23" s="35">
        <v>4</v>
      </c>
      <c r="J23" s="36">
        <f>ROUNDUP(16.5,1)</f>
        <v>16.5</v>
      </c>
      <c r="K23" s="40"/>
      <c r="L23" s="38"/>
      <c r="M23" s="40"/>
      <c r="N23" s="38"/>
      <c r="O23" s="38"/>
      <c r="P23" s="38"/>
      <c r="Q23" s="38"/>
      <c r="R23" s="10"/>
      <c r="S23" s="11"/>
      <c r="T23" s="1"/>
    </row>
    <row r="24" spans="1:20" ht="18.75" customHeight="1">
      <c r="A24" s="22"/>
      <c r="B24" s="93"/>
      <c r="C24" s="94"/>
      <c r="D24" s="94"/>
      <c r="E24" s="95"/>
      <c r="F24" s="22"/>
      <c r="G24" s="25"/>
      <c r="H24" s="35">
        <v>12</v>
      </c>
      <c r="I24" s="35">
        <v>4</v>
      </c>
      <c r="J24" s="36">
        <f>ROUNDUP(6.5,1)</f>
        <v>6.5</v>
      </c>
      <c r="K24" s="40"/>
      <c r="L24" s="38"/>
      <c r="M24" s="40"/>
      <c r="N24" s="38"/>
      <c r="O24" s="38"/>
      <c r="P24" s="38"/>
      <c r="Q24" s="38"/>
      <c r="R24" s="10"/>
      <c r="S24" s="11"/>
      <c r="T24" s="1"/>
    </row>
    <row r="25" spans="1:20" ht="18" customHeight="1">
      <c r="A25" s="22"/>
      <c r="B25" s="93"/>
      <c r="C25" s="94"/>
      <c r="D25" s="94"/>
      <c r="E25" s="95"/>
      <c r="F25" s="22"/>
      <c r="G25" s="25"/>
      <c r="H25" s="35">
        <v>13</v>
      </c>
      <c r="I25" s="35">
        <v>5</v>
      </c>
      <c r="J25" s="36">
        <f>ROUNDUP(12.5,1)</f>
        <v>12.5</v>
      </c>
      <c r="K25" s="40"/>
      <c r="L25" s="38"/>
      <c r="M25" s="40"/>
      <c r="N25" s="38"/>
      <c r="O25" s="38"/>
      <c r="P25" s="38"/>
      <c r="Q25" s="38"/>
      <c r="R25" s="10"/>
      <c r="S25" s="11"/>
      <c r="T25" s="1"/>
    </row>
    <row r="26" spans="1:20" ht="18" customHeight="1">
      <c r="A26" s="22"/>
      <c r="B26" s="93"/>
      <c r="C26" s="94"/>
      <c r="D26" s="94"/>
      <c r="E26" s="95"/>
      <c r="F26" s="22"/>
      <c r="G26" s="25"/>
      <c r="H26" s="35">
        <v>14</v>
      </c>
      <c r="I26" s="35">
        <v>4</v>
      </c>
      <c r="J26" s="36">
        <f>ROUNDUP(2.5,1)</f>
        <v>2.5</v>
      </c>
      <c r="K26" s="40"/>
      <c r="L26" s="38"/>
      <c r="M26" s="40"/>
      <c r="N26" s="38"/>
      <c r="O26" s="38"/>
      <c r="P26" s="38"/>
      <c r="Q26" s="38"/>
      <c r="R26" s="10"/>
      <c r="S26" s="11"/>
      <c r="T26" s="1"/>
    </row>
    <row r="27" spans="1:20" ht="18" customHeight="1">
      <c r="A27" s="22"/>
      <c r="B27" s="93"/>
      <c r="C27" s="94"/>
      <c r="D27" s="94"/>
      <c r="E27" s="95"/>
      <c r="F27" s="22"/>
      <c r="G27" s="25"/>
      <c r="H27" s="35">
        <v>15</v>
      </c>
      <c r="I27" s="35">
        <v>3</v>
      </c>
      <c r="J27" s="36">
        <f>ROUNDUP(14.5,1)</f>
        <v>14.5</v>
      </c>
      <c r="K27" s="40"/>
      <c r="L27" s="38"/>
      <c r="M27" s="40"/>
      <c r="N27" s="38"/>
      <c r="O27" s="38"/>
      <c r="P27" s="38"/>
      <c r="Q27" s="38"/>
      <c r="R27" s="10"/>
      <c r="S27" s="11"/>
      <c r="T27" s="1"/>
    </row>
    <row r="28" spans="1:20" ht="18" customHeight="1">
      <c r="A28" s="22"/>
      <c r="B28" s="93"/>
      <c r="C28" s="94"/>
      <c r="D28" s="94"/>
      <c r="E28" s="95"/>
      <c r="F28" s="22"/>
      <c r="G28" s="25"/>
      <c r="H28" s="35">
        <v>16</v>
      </c>
      <c r="I28" s="35">
        <v>4</v>
      </c>
      <c r="J28" s="36">
        <f>ROUNDUP(8.5,1)</f>
        <v>8.5</v>
      </c>
      <c r="K28" s="40"/>
      <c r="L28" s="38"/>
      <c r="M28" s="40"/>
      <c r="N28" s="38"/>
      <c r="O28" s="38"/>
      <c r="P28" s="38"/>
      <c r="Q28" s="38"/>
      <c r="R28" s="10"/>
      <c r="S28" s="11"/>
      <c r="T28" s="1"/>
    </row>
    <row r="29" spans="1:20" ht="18" customHeight="1" thickBot="1">
      <c r="A29" s="22"/>
      <c r="B29" s="96"/>
      <c r="C29" s="97"/>
      <c r="D29" s="97"/>
      <c r="E29" s="98"/>
      <c r="F29" s="22"/>
      <c r="G29" s="25"/>
      <c r="H29" s="35">
        <v>17</v>
      </c>
      <c r="I29" s="35">
        <v>4</v>
      </c>
      <c r="J29" s="36">
        <f>ROUNDUP(10.5,1)</f>
        <v>10.5</v>
      </c>
      <c r="K29" s="40"/>
      <c r="L29" s="38"/>
      <c r="M29" s="40"/>
      <c r="N29" s="38"/>
      <c r="O29" s="38"/>
      <c r="P29" s="38"/>
      <c r="Q29" s="38"/>
      <c r="R29" s="10"/>
      <c r="S29" s="11"/>
      <c r="T29" s="1"/>
    </row>
    <row r="30" spans="1:20" ht="18.75" customHeight="1" thickBot="1">
      <c r="A30" s="22"/>
      <c r="B30" s="22"/>
      <c r="C30" s="22"/>
      <c r="D30" s="22"/>
      <c r="E30" s="22"/>
      <c r="F30" s="22"/>
      <c r="G30" s="25"/>
      <c r="H30" s="49">
        <v>18</v>
      </c>
      <c r="I30" s="49">
        <v>4</v>
      </c>
      <c r="J30" s="43">
        <f>ROUNDUP(4.5,1)</f>
        <v>4.5</v>
      </c>
      <c r="K30" s="50"/>
      <c r="L30" s="45"/>
      <c r="M30" s="51"/>
      <c r="N30" s="45"/>
      <c r="O30" s="45"/>
      <c r="P30" s="45"/>
      <c r="Q30" s="45"/>
      <c r="R30" s="10"/>
      <c r="S30" s="11"/>
      <c r="T30" s="1"/>
    </row>
    <row r="31" spans="1:20" ht="18.75" customHeight="1" thickBot="1">
      <c r="A31" s="22"/>
      <c r="B31" s="133" t="s">
        <v>25</v>
      </c>
      <c r="C31" s="134"/>
      <c r="D31" s="134"/>
      <c r="E31" s="135"/>
      <c r="F31" s="22"/>
      <c r="G31" s="25"/>
      <c r="H31" s="142" t="s">
        <v>26</v>
      </c>
      <c r="I31" s="143"/>
      <c r="J31" s="144"/>
      <c r="K31" s="52">
        <f>SUM(K22:K30)</f>
        <v>0</v>
      </c>
      <c r="L31" s="53"/>
      <c r="M31" s="52">
        <f t="shared" ref="M31" si="1">SUM(M22:M30)</f>
        <v>0</v>
      </c>
      <c r="N31" s="45"/>
      <c r="O31" s="45"/>
      <c r="P31" s="45"/>
      <c r="Q31" s="45"/>
      <c r="R31" s="54"/>
      <c r="S31" s="55"/>
      <c r="T31" s="1"/>
    </row>
    <row r="32" spans="1:20" ht="18.75" customHeight="1" thickBot="1">
      <c r="A32" s="22"/>
      <c r="B32" s="136"/>
      <c r="C32" s="137"/>
      <c r="D32" s="137"/>
      <c r="E32" s="138"/>
      <c r="F32" s="22"/>
      <c r="G32" s="25"/>
      <c r="H32" s="56"/>
      <c r="I32" s="56"/>
      <c r="J32" s="56"/>
      <c r="K32" s="145" t="s">
        <v>15</v>
      </c>
      <c r="L32" s="146"/>
      <c r="M32" s="147" t="s">
        <v>16</v>
      </c>
      <c r="N32" s="148"/>
      <c r="O32" s="149" t="s">
        <v>27</v>
      </c>
      <c r="P32" s="149"/>
      <c r="Q32" s="150"/>
      <c r="R32" s="54"/>
      <c r="S32" s="55"/>
      <c r="T32" s="1"/>
    </row>
    <row r="33" spans="1:20" ht="30" customHeight="1" thickTop="1" thickBot="1">
      <c r="A33" s="22"/>
      <c r="B33" s="136"/>
      <c r="C33" s="137"/>
      <c r="D33" s="137"/>
      <c r="E33" s="138"/>
      <c r="F33" s="22"/>
      <c r="G33" s="57"/>
      <c r="H33" s="126" t="s">
        <v>28</v>
      </c>
      <c r="I33" s="126"/>
      <c r="J33" s="126"/>
      <c r="K33" s="151">
        <f>SUM(K21+K31)</f>
        <v>0</v>
      </c>
      <c r="L33" s="152"/>
      <c r="M33" s="151">
        <f>SUM(M21+M31)</f>
        <v>0</v>
      </c>
      <c r="N33" s="152"/>
      <c r="O33" s="149"/>
      <c r="P33" s="149"/>
      <c r="Q33" s="150"/>
      <c r="R33" s="10"/>
      <c r="S33" s="11"/>
      <c r="T33" s="1"/>
    </row>
    <row r="34" spans="1:20" ht="30" customHeight="1" thickTop="1" thickBot="1">
      <c r="A34" s="22"/>
      <c r="B34" s="136"/>
      <c r="C34" s="137"/>
      <c r="D34" s="137"/>
      <c r="E34" s="138"/>
      <c r="F34" s="22"/>
      <c r="G34" s="58"/>
      <c r="H34" s="153" t="s">
        <v>29</v>
      </c>
      <c r="I34" s="153"/>
      <c r="J34" s="154"/>
      <c r="K34" s="155">
        <f>K33-N7</f>
        <v>0</v>
      </c>
      <c r="L34" s="156"/>
      <c r="M34" s="155">
        <f>SUM(M33-N8)</f>
        <v>0</v>
      </c>
      <c r="N34" s="156"/>
      <c r="O34" s="149"/>
      <c r="P34" s="149"/>
      <c r="Q34" s="150"/>
      <c r="R34" s="10"/>
      <c r="S34" s="11"/>
      <c r="T34" s="1"/>
    </row>
    <row r="35" spans="1:20" ht="30" customHeight="1" thickTop="1" thickBot="1">
      <c r="A35" s="1"/>
      <c r="B35" s="136"/>
      <c r="C35" s="137"/>
      <c r="D35" s="137"/>
      <c r="E35" s="138"/>
      <c r="F35" s="22"/>
      <c r="G35" s="58"/>
      <c r="H35" s="157" t="s">
        <v>30</v>
      </c>
      <c r="I35" s="157"/>
      <c r="J35" s="158"/>
      <c r="K35" s="128" t="s">
        <v>31</v>
      </c>
      <c r="L35" s="130"/>
      <c r="M35" s="128" t="s">
        <v>31</v>
      </c>
      <c r="N35" s="130"/>
      <c r="O35" s="120"/>
      <c r="P35" s="121"/>
      <c r="Q35" s="122"/>
      <c r="R35" s="10"/>
      <c r="S35" s="11"/>
      <c r="T35" s="1"/>
    </row>
    <row r="36" spans="1:20" ht="30" customHeight="1" thickTop="1" thickBot="1">
      <c r="A36" s="1"/>
      <c r="B36" s="136"/>
      <c r="C36" s="137"/>
      <c r="D36" s="137"/>
      <c r="E36" s="138"/>
      <c r="F36" s="22"/>
      <c r="G36" s="58"/>
      <c r="H36" s="126" t="s">
        <v>32</v>
      </c>
      <c r="I36" s="126"/>
      <c r="J36" s="127"/>
      <c r="K36" s="128" t="s">
        <v>31</v>
      </c>
      <c r="L36" s="129"/>
      <c r="M36" s="129"/>
      <c r="N36" s="130"/>
      <c r="O36" s="123"/>
      <c r="P36" s="124"/>
      <c r="Q36" s="125"/>
      <c r="R36" s="10"/>
      <c r="S36" s="11"/>
      <c r="T36" s="1"/>
    </row>
    <row r="37" spans="1:20" ht="11.25" customHeight="1" thickTop="1" thickBot="1">
      <c r="A37" s="1"/>
      <c r="B37" s="136"/>
      <c r="C37" s="137"/>
      <c r="D37" s="137"/>
      <c r="E37" s="138"/>
      <c r="F37" s="1"/>
      <c r="G37" s="59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1"/>
      <c r="T37" s="1"/>
    </row>
    <row r="38" spans="1:20" ht="15.75" hidden="1" customHeight="1" thickBot="1">
      <c r="A38" s="1"/>
      <c r="B38" s="139"/>
      <c r="C38" s="140"/>
      <c r="D38" s="140"/>
      <c r="E38" s="141"/>
      <c r="F38" s="1"/>
      <c r="H38" s="62"/>
      <c r="I38" s="63"/>
      <c r="J38" s="63"/>
      <c r="K38" s="63"/>
      <c r="L38" s="63"/>
      <c r="M38" s="63"/>
      <c r="N38" s="63"/>
      <c r="O38" s="63"/>
      <c r="P38" s="63"/>
      <c r="Q38" s="64"/>
      <c r="S38" s="1"/>
      <c r="T38" s="1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</sheetData>
  <sheetProtection sheet="1" selectLockedCells="1"/>
  <protectedRanges>
    <protectedRange password="D591" sqref="L4 H2:K5 N2:Q5 L2:M3 L5:M5" name="Range2"/>
    <protectedRange password="D591" sqref="H6:J11 H21:J21 H12:H20 H31:J36 H22:H30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K21:M21" name="Range8"/>
    <protectedRange password="D591" sqref="K32:N32 K31:M31" name="Range10"/>
    <protectedRange password="D591" sqref="K33 K34:L35 M33:N35 K36:N36" name="Range11"/>
    <protectedRange password="D591" sqref="I12:I20" name="Range1_1"/>
    <protectedRange password="D591" sqref="I22:I30" name="Range1_2"/>
  </protectedRanges>
  <mergeCells count="34">
    <mergeCell ref="K35:L35"/>
    <mergeCell ref="M35:N35"/>
    <mergeCell ref="O35:Q36"/>
    <mergeCell ref="H36:J36"/>
    <mergeCell ref="K36:N36"/>
    <mergeCell ref="H21:J21"/>
    <mergeCell ref="B31:E38"/>
    <mergeCell ref="H31:J31"/>
    <mergeCell ref="K32:L32"/>
    <mergeCell ref="M32:N32"/>
    <mergeCell ref="O32:Q34"/>
    <mergeCell ref="H33:J33"/>
    <mergeCell ref="K33:L33"/>
    <mergeCell ref="M33:N33"/>
    <mergeCell ref="H34:J34"/>
    <mergeCell ref="K34:L34"/>
    <mergeCell ref="M34:N34"/>
    <mergeCell ref="H35:J35"/>
    <mergeCell ref="P10:Q10"/>
    <mergeCell ref="B2:E29"/>
    <mergeCell ref="L4:Q5"/>
    <mergeCell ref="I6:J6"/>
    <mergeCell ref="L6:M6"/>
    <mergeCell ref="P6:Q6"/>
    <mergeCell ref="H7:J7"/>
    <mergeCell ref="K7:M7"/>
    <mergeCell ref="H8:J8"/>
    <mergeCell ref="K8:M8"/>
    <mergeCell ref="H9:H11"/>
    <mergeCell ref="I9:I11"/>
    <mergeCell ref="J9:J11"/>
    <mergeCell ref="K9:L10"/>
    <mergeCell ref="M9:N10"/>
    <mergeCell ref="O9:O11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98F3-CB53-4593-8A94-7283A8F27ED2}">
  <sheetPr>
    <tabColor theme="0"/>
  </sheetPr>
  <dimension ref="A1:V38"/>
  <sheetViews>
    <sheetView showGridLines="0" topLeftCell="A7" zoomScale="85" zoomScaleNormal="85" workbookViewId="0">
      <selection activeCell="K17" sqref="K17"/>
    </sheetView>
  </sheetViews>
  <sheetFormatPr defaultRowHeight="15"/>
  <cols>
    <col min="1" max="1" width="4.42578125" style="2" customWidth="1"/>
    <col min="2" max="3" width="9.140625" style="2"/>
    <col min="4" max="5" width="17.7109375" style="2" customWidth="1"/>
    <col min="6" max="6" width="2.28515625" style="2" customWidth="1"/>
    <col min="7" max="7" width="1.85546875" style="2" customWidth="1"/>
    <col min="8" max="9" width="9.140625" style="2"/>
    <col min="10" max="10" width="10.140625" style="2" customWidth="1"/>
    <col min="11" max="14" width="9.140625" style="2"/>
    <col min="15" max="15" width="7.28515625" style="2" customWidth="1"/>
    <col min="16" max="16" width="6.7109375" style="2" customWidth="1"/>
    <col min="17" max="17" width="6" style="2" customWidth="1"/>
    <col min="18" max="18" width="1.85546875" style="2" customWidth="1"/>
    <col min="19" max="19" width="9.140625" style="2"/>
    <col min="20" max="20" width="21.5703125" style="2" customWidth="1"/>
    <col min="21" max="16384" width="9.140625" style="2"/>
  </cols>
  <sheetData>
    <row r="1" spans="1:22" ht="15.75" thickBot="1"/>
    <row r="2" spans="1:22" ht="18.75" customHeight="1">
      <c r="B2" s="12"/>
      <c r="C2" s="12"/>
      <c r="D2" s="12"/>
      <c r="E2" s="12"/>
      <c r="G2" s="65"/>
      <c r="H2" s="66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22" ht="15" customHeight="1">
      <c r="B3" s="12"/>
      <c r="C3" s="12"/>
      <c r="D3" s="12"/>
      <c r="E3" s="12"/>
      <c r="G3" s="69"/>
      <c r="H3" s="8"/>
      <c r="I3" s="8"/>
      <c r="J3" s="8"/>
      <c r="K3" s="8"/>
      <c r="L3" s="8"/>
      <c r="M3" s="8"/>
      <c r="N3" s="8"/>
      <c r="O3" s="8"/>
      <c r="P3" s="8"/>
      <c r="Q3" s="8"/>
      <c r="R3" s="70"/>
    </row>
    <row r="4" spans="1:22" ht="15" customHeight="1">
      <c r="B4" s="12"/>
      <c r="C4" s="12"/>
      <c r="D4" s="12"/>
      <c r="E4" s="12"/>
      <c r="G4" s="69"/>
      <c r="H4" s="8"/>
      <c r="I4" s="8"/>
      <c r="J4" s="8"/>
      <c r="K4" s="8"/>
      <c r="L4" s="99" t="s">
        <v>1</v>
      </c>
      <c r="M4" s="99"/>
      <c r="N4" s="99"/>
      <c r="O4" s="99"/>
      <c r="P4" s="99"/>
      <c r="Q4" s="99"/>
      <c r="R4" s="70"/>
    </row>
    <row r="5" spans="1:22" ht="37.5" customHeight="1" thickBot="1">
      <c r="B5" s="12"/>
      <c r="C5" s="12"/>
      <c r="D5" s="12"/>
      <c r="E5" s="12"/>
      <c r="G5" s="69"/>
      <c r="H5" s="8"/>
      <c r="I5" s="8"/>
      <c r="J5" s="8"/>
      <c r="K5" s="8"/>
      <c r="L5" s="99"/>
      <c r="M5" s="99"/>
      <c r="N5" s="99"/>
      <c r="O5" s="99"/>
      <c r="P5" s="99"/>
      <c r="Q5" s="99"/>
      <c r="R5" s="71"/>
      <c r="S5" s="12"/>
      <c r="T5" s="12"/>
      <c r="U5" s="12"/>
      <c r="V5" s="12"/>
    </row>
    <row r="6" spans="1:22" ht="27.75" customHeight="1" thickBot="1">
      <c r="B6" s="12"/>
      <c r="C6" s="12"/>
      <c r="D6" s="12"/>
      <c r="E6" s="12"/>
      <c r="G6" s="69"/>
      <c r="H6" s="72" t="s">
        <v>2</v>
      </c>
      <c r="I6" s="107" t="s">
        <v>33</v>
      </c>
      <c r="J6" s="109"/>
      <c r="K6" s="14" t="s">
        <v>3</v>
      </c>
      <c r="L6" s="159" t="s">
        <v>34</v>
      </c>
      <c r="M6" s="160"/>
      <c r="N6" s="15" t="s">
        <v>4</v>
      </c>
      <c r="O6" s="16" t="s">
        <v>5</v>
      </c>
      <c r="P6" s="102" t="s">
        <v>6</v>
      </c>
      <c r="Q6" s="103"/>
      <c r="R6" s="71"/>
      <c r="S6" s="12"/>
      <c r="T6" s="73"/>
      <c r="U6" s="12"/>
      <c r="V6" s="12"/>
    </row>
    <row r="7" spans="1:22" ht="24.95" customHeight="1" thickBot="1">
      <c r="B7" s="12"/>
      <c r="C7" s="12"/>
      <c r="D7" s="12"/>
      <c r="E7" s="12"/>
      <c r="F7" s="74"/>
      <c r="G7" s="69"/>
      <c r="H7" s="161" t="s">
        <v>7</v>
      </c>
      <c r="I7" s="162"/>
      <c r="J7" s="163"/>
      <c r="K7" s="164" t="s">
        <v>35</v>
      </c>
      <c r="L7" s="165"/>
      <c r="M7" s="166"/>
      <c r="N7" s="75">
        <v>7</v>
      </c>
      <c r="O7" s="19" t="s">
        <v>8</v>
      </c>
      <c r="P7" s="20" t="s">
        <v>9</v>
      </c>
      <c r="Q7" s="76" t="s">
        <v>36</v>
      </c>
      <c r="R7" s="71"/>
      <c r="S7" s="12"/>
      <c r="T7" s="12"/>
      <c r="U7" s="12"/>
      <c r="V7" s="12"/>
    </row>
    <row r="8" spans="1:22" ht="24.95" customHeight="1" thickBot="1">
      <c r="B8" s="12"/>
      <c r="C8" s="12"/>
      <c r="D8" s="12"/>
      <c r="E8" s="12"/>
      <c r="F8" s="74"/>
      <c r="G8" s="69"/>
      <c r="H8" s="161" t="s">
        <v>10</v>
      </c>
      <c r="I8" s="162"/>
      <c r="J8" s="163"/>
      <c r="K8" s="164" t="s">
        <v>37</v>
      </c>
      <c r="L8" s="165"/>
      <c r="M8" s="166"/>
      <c r="N8" s="77">
        <v>16</v>
      </c>
      <c r="O8" s="19" t="s">
        <v>8</v>
      </c>
      <c r="P8" s="24" t="s">
        <v>11</v>
      </c>
      <c r="Q8" s="76"/>
      <c r="R8" s="71"/>
      <c r="S8" s="12"/>
      <c r="T8" s="12"/>
      <c r="U8" s="12"/>
      <c r="V8" s="12"/>
    </row>
    <row r="9" spans="1:22" ht="26.25" customHeight="1" thickBot="1">
      <c r="B9" s="12"/>
      <c r="C9" s="12"/>
      <c r="D9" s="12"/>
      <c r="E9" s="12"/>
      <c r="F9" s="74"/>
      <c r="G9" s="78"/>
      <c r="H9" s="110" t="s">
        <v>12</v>
      </c>
      <c r="I9" s="110" t="s">
        <v>13</v>
      </c>
      <c r="J9" s="110" t="s">
        <v>14</v>
      </c>
      <c r="K9" s="113" t="s">
        <v>15</v>
      </c>
      <c r="L9" s="114"/>
      <c r="M9" s="113" t="s">
        <v>16</v>
      </c>
      <c r="N9" s="114"/>
      <c r="O9" s="117" t="s">
        <v>17</v>
      </c>
      <c r="P9" s="26" t="s">
        <v>18</v>
      </c>
      <c r="Q9" s="76"/>
      <c r="R9" s="71"/>
      <c r="S9" s="12"/>
      <c r="T9" s="12"/>
      <c r="U9" s="12"/>
      <c r="V9" s="12"/>
    </row>
    <row r="10" spans="1:22" ht="21.75" customHeight="1" thickBot="1">
      <c r="A10" s="74"/>
      <c r="B10" s="12"/>
      <c r="C10" s="12"/>
      <c r="D10" s="12"/>
      <c r="E10" s="12"/>
      <c r="F10" s="74"/>
      <c r="G10" s="78"/>
      <c r="H10" s="111"/>
      <c r="I10" s="111"/>
      <c r="J10" s="111"/>
      <c r="K10" s="115"/>
      <c r="L10" s="116"/>
      <c r="M10" s="115"/>
      <c r="N10" s="116"/>
      <c r="O10" s="118"/>
      <c r="P10" s="88" t="s">
        <v>19</v>
      </c>
      <c r="Q10" s="89"/>
      <c r="R10" s="71"/>
      <c r="S10" s="12"/>
      <c r="T10" s="12"/>
      <c r="U10" s="12"/>
      <c r="V10" s="12"/>
    </row>
    <row r="11" spans="1:22" ht="37.5" customHeight="1" thickBot="1">
      <c r="A11" s="74"/>
      <c r="B11" s="12"/>
      <c r="C11" s="12"/>
      <c r="D11" s="12"/>
      <c r="E11" s="12"/>
      <c r="F11" s="74"/>
      <c r="G11" s="78"/>
      <c r="H11" s="112"/>
      <c r="I11" s="112"/>
      <c r="J11" s="112"/>
      <c r="K11" s="27" t="s">
        <v>20</v>
      </c>
      <c r="L11" s="28" t="s">
        <v>21</v>
      </c>
      <c r="M11" s="27" t="s">
        <v>20</v>
      </c>
      <c r="N11" s="27" t="s">
        <v>21</v>
      </c>
      <c r="O11" s="119"/>
      <c r="P11" s="29" t="s">
        <v>22</v>
      </c>
      <c r="Q11" s="29" t="s">
        <v>23</v>
      </c>
      <c r="R11" s="71"/>
      <c r="S11" s="12"/>
      <c r="T11" s="12"/>
      <c r="U11" s="12"/>
      <c r="V11" s="12"/>
    </row>
    <row r="12" spans="1:22" ht="18.75" customHeight="1">
      <c r="A12" s="74"/>
      <c r="B12" s="12"/>
      <c r="C12" s="12"/>
      <c r="D12" s="12"/>
      <c r="E12" s="12"/>
      <c r="F12" s="74"/>
      <c r="G12" s="78"/>
      <c r="H12" s="30">
        <v>1</v>
      </c>
      <c r="I12" s="30">
        <v>4</v>
      </c>
      <c r="J12" s="30">
        <v>11</v>
      </c>
      <c r="K12" s="34">
        <v>4</v>
      </c>
      <c r="L12" s="33"/>
      <c r="M12" s="34">
        <v>5</v>
      </c>
      <c r="N12" s="33"/>
      <c r="O12" s="33"/>
      <c r="P12" s="33"/>
      <c r="Q12" s="33"/>
      <c r="R12" s="70"/>
    </row>
    <row r="13" spans="1:22" ht="18" customHeight="1">
      <c r="A13" s="74"/>
      <c r="B13" s="12"/>
      <c r="C13" s="12"/>
      <c r="D13" s="12"/>
      <c r="E13" s="12"/>
      <c r="F13" s="74"/>
      <c r="G13" s="78"/>
      <c r="H13" s="35">
        <v>2</v>
      </c>
      <c r="I13" s="35">
        <v>4</v>
      </c>
      <c r="J13" s="35">
        <v>13</v>
      </c>
      <c r="K13" s="39">
        <v>5</v>
      </c>
      <c r="L13" s="38"/>
      <c r="M13" s="39">
        <v>4</v>
      </c>
      <c r="N13" s="38"/>
      <c r="O13" s="38"/>
      <c r="P13" s="38"/>
      <c r="Q13" s="38"/>
      <c r="R13" s="71"/>
      <c r="S13" s="12"/>
    </row>
    <row r="14" spans="1:22" ht="18" customHeight="1">
      <c r="A14" s="74"/>
      <c r="B14" s="12"/>
      <c r="C14" s="12"/>
      <c r="D14" s="12"/>
      <c r="E14" s="12"/>
      <c r="F14" s="74"/>
      <c r="G14" s="78"/>
      <c r="H14" s="35">
        <v>3</v>
      </c>
      <c r="I14" s="35">
        <v>3</v>
      </c>
      <c r="J14" s="35">
        <v>17</v>
      </c>
      <c r="K14" s="39">
        <v>4</v>
      </c>
      <c r="L14" s="38"/>
      <c r="M14" s="39">
        <v>4</v>
      </c>
      <c r="N14" s="38"/>
      <c r="O14" s="38"/>
      <c r="P14" s="38"/>
      <c r="Q14" s="38"/>
      <c r="R14" s="71"/>
      <c r="S14" s="12"/>
    </row>
    <row r="15" spans="1:22" ht="18" customHeight="1">
      <c r="A15" s="74"/>
      <c r="B15" s="12"/>
      <c r="C15" s="12"/>
      <c r="D15" s="12"/>
      <c r="E15" s="12"/>
      <c r="F15" s="74"/>
      <c r="G15" s="78"/>
      <c r="H15" s="35">
        <v>4</v>
      </c>
      <c r="I15" s="35">
        <v>4</v>
      </c>
      <c r="J15" s="35">
        <v>3</v>
      </c>
      <c r="K15" s="41">
        <v>5</v>
      </c>
      <c r="L15" s="38"/>
      <c r="M15" s="41">
        <v>5</v>
      </c>
      <c r="N15" s="38"/>
      <c r="O15" s="38"/>
      <c r="P15" s="38"/>
      <c r="Q15" s="38"/>
      <c r="R15" s="71"/>
      <c r="S15" s="12"/>
    </row>
    <row r="16" spans="1:22" ht="18" customHeight="1">
      <c r="A16" s="74"/>
      <c r="B16" s="12"/>
      <c r="C16" s="12"/>
      <c r="D16" s="12"/>
      <c r="E16" s="12"/>
      <c r="F16" s="74"/>
      <c r="G16" s="78"/>
      <c r="H16" s="35">
        <v>5</v>
      </c>
      <c r="I16" s="35">
        <v>4</v>
      </c>
      <c r="J16" s="35">
        <v>5</v>
      </c>
      <c r="K16" s="41">
        <v>4</v>
      </c>
      <c r="L16" s="38"/>
      <c r="M16" s="41">
        <v>6</v>
      </c>
      <c r="N16" s="38"/>
      <c r="O16" s="38"/>
      <c r="P16" s="38"/>
      <c r="Q16" s="38"/>
      <c r="R16" s="71"/>
      <c r="S16" s="12"/>
    </row>
    <row r="17" spans="1:19" ht="18" customHeight="1">
      <c r="A17" s="74"/>
      <c r="B17" s="12"/>
      <c r="C17" s="12"/>
      <c r="D17" s="12"/>
      <c r="E17" s="12"/>
      <c r="F17" s="74"/>
      <c r="G17" s="78"/>
      <c r="H17" s="35">
        <v>6</v>
      </c>
      <c r="I17" s="35">
        <v>4</v>
      </c>
      <c r="J17" s="35">
        <v>15</v>
      </c>
      <c r="K17" s="41">
        <v>4</v>
      </c>
      <c r="L17" s="38"/>
      <c r="M17" s="41">
        <v>4</v>
      </c>
      <c r="N17" s="38"/>
      <c r="O17" s="38"/>
      <c r="P17" s="38"/>
      <c r="Q17" s="38"/>
      <c r="R17" s="71"/>
      <c r="S17" s="12"/>
    </row>
    <row r="18" spans="1:19" ht="18" customHeight="1">
      <c r="A18" s="74"/>
      <c r="B18" s="12"/>
      <c r="C18" s="12"/>
      <c r="D18" s="12"/>
      <c r="E18" s="12"/>
      <c r="F18" s="74"/>
      <c r="G18" s="78"/>
      <c r="H18" s="35">
        <v>7</v>
      </c>
      <c r="I18" s="35">
        <v>4</v>
      </c>
      <c r="J18" s="35">
        <v>1</v>
      </c>
      <c r="K18" s="41">
        <v>4</v>
      </c>
      <c r="L18" s="38"/>
      <c r="M18" s="41">
        <v>4</v>
      </c>
      <c r="N18" s="38"/>
      <c r="O18" s="38"/>
      <c r="P18" s="38"/>
      <c r="Q18" s="38"/>
      <c r="R18" s="71"/>
      <c r="S18" s="12"/>
    </row>
    <row r="19" spans="1:19" ht="18" customHeight="1">
      <c r="A19" s="74"/>
      <c r="B19" s="12"/>
      <c r="C19" s="12"/>
      <c r="D19" s="12"/>
      <c r="E19" s="12"/>
      <c r="F19" s="74"/>
      <c r="G19" s="78"/>
      <c r="H19" s="35">
        <v>8</v>
      </c>
      <c r="I19" s="35">
        <v>3</v>
      </c>
      <c r="J19" s="35">
        <v>7</v>
      </c>
      <c r="K19" s="41">
        <v>3</v>
      </c>
      <c r="L19" s="38"/>
      <c r="M19" s="41">
        <v>5</v>
      </c>
      <c r="N19" s="38"/>
      <c r="O19" s="38"/>
      <c r="P19" s="38"/>
      <c r="Q19" s="38"/>
      <c r="R19" s="71"/>
      <c r="S19" s="12"/>
    </row>
    <row r="20" spans="1:19" ht="18.75" customHeight="1" thickBot="1">
      <c r="A20" s="74"/>
      <c r="B20" s="12"/>
      <c r="C20" s="12"/>
      <c r="D20" s="12"/>
      <c r="E20" s="12"/>
      <c r="F20" s="74"/>
      <c r="G20" s="78"/>
      <c r="H20" s="42">
        <v>9</v>
      </c>
      <c r="I20" s="42">
        <v>5</v>
      </c>
      <c r="J20" s="42">
        <v>9</v>
      </c>
      <c r="K20" s="46">
        <v>6</v>
      </c>
      <c r="L20" s="45"/>
      <c r="M20" s="46">
        <v>5</v>
      </c>
      <c r="N20" s="45"/>
      <c r="O20" s="45"/>
      <c r="P20" s="45"/>
      <c r="Q20" s="45"/>
      <c r="R20" s="71"/>
      <c r="S20" s="12"/>
    </row>
    <row r="21" spans="1:19" ht="18.75" customHeight="1" thickBot="1">
      <c r="A21" s="74"/>
      <c r="B21" s="12"/>
      <c r="C21" s="12"/>
      <c r="D21" s="12"/>
      <c r="E21" s="12"/>
      <c r="F21" s="74"/>
      <c r="G21" s="78"/>
      <c r="H21" s="131" t="s">
        <v>24</v>
      </c>
      <c r="I21" s="132"/>
      <c r="J21" s="132"/>
      <c r="K21" s="47">
        <f>SUM(K12:K20)</f>
        <v>39</v>
      </c>
      <c r="L21" s="47"/>
      <c r="M21" s="47">
        <f t="shared" ref="M21" si="0">SUM(M12:M20)</f>
        <v>42</v>
      </c>
      <c r="N21" s="45"/>
      <c r="O21" s="33"/>
      <c r="P21" s="33"/>
      <c r="Q21" s="33"/>
      <c r="R21" s="71"/>
      <c r="S21" s="12"/>
    </row>
    <row r="22" spans="1:19" ht="18" customHeight="1">
      <c r="A22" s="74"/>
      <c r="B22" s="12"/>
      <c r="C22" s="12"/>
      <c r="D22" s="12"/>
      <c r="E22" s="12"/>
      <c r="F22" s="74"/>
      <c r="G22" s="78"/>
      <c r="H22" s="30">
        <v>10</v>
      </c>
      <c r="I22" s="30">
        <v>5</v>
      </c>
      <c r="J22" s="30">
        <v>8</v>
      </c>
      <c r="K22" s="79">
        <v>6</v>
      </c>
      <c r="L22" s="33"/>
      <c r="M22" s="79">
        <v>6</v>
      </c>
      <c r="N22" s="33"/>
      <c r="O22" s="33"/>
      <c r="P22" s="33"/>
      <c r="Q22" s="33"/>
      <c r="R22" s="71"/>
      <c r="S22" s="12"/>
    </row>
    <row r="23" spans="1:19" ht="18" customHeight="1">
      <c r="A23" s="74"/>
      <c r="B23" s="12"/>
      <c r="C23" s="12"/>
      <c r="D23" s="12"/>
      <c r="E23" s="12"/>
      <c r="F23" s="74"/>
      <c r="G23" s="78"/>
      <c r="H23" s="35">
        <v>11</v>
      </c>
      <c r="I23" s="35">
        <v>4</v>
      </c>
      <c r="J23" s="35">
        <v>16</v>
      </c>
      <c r="K23" s="41">
        <v>4</v>
      </c>
      <c r="L23" s="38"/>
      <c r="M23" s="41">
        <v>4</v>
      </c>
      <c r="N23" s="38"/>
      <c r="O23" s="38"/>
      <c r="P23" s="38"/>
      <c r="Q23" s="38"/>
      <c r="R23" s="71"/>
      <c r="S23" s="12"/>
    </row>
    <row r="24" spans="1:19" ht="18.75" customHeight="1">
      <c r="A24" s="74"/>
      <c r="B24" s="12"/>
      <c r="C24" s="12"/>
      <c r="D24" s="12"/>
      <c r="E24" s="12"/>
      <c r="F24" s="74"/>
      <c r="G24" s="78"/>
      <c r="H24" s="35">
        <v>12</v>
      </c>
      <c r="I24" s="35">
        <v>4</v>
      </c>
      <c r="J24" s="35">
        <v>10</v>
      </c>
      <c r="K24" s="41">
        <v>4</v>
      </c>
      <c r="L24" s="38"/>
      <c r="M24" s="41">
        <v>3</v>
      </c>
      <c r="N24" s="38"/>
      <c r="O24" s="38"/>
      <c r="P24" s="38"/>
      <c r="Q24" s="38"/>
      <c r="R24" s="71"/>
      <c r="S24" s="12"/>
    </row>
    <row r="25" spans="1:19" ht="18" customHeight="1">
      <c r="A25" s="74"/>
      <c r="B25" s="12"/>
      <c r="C25" s="12"/>
      <c r="D25" s="12"/>
      <c r="E25" s="12"/>
      <c r="F25" s="74"/>
      <c r="G25" s="78"/>
      <c r="H25" s="35">
        <v>13</v>
      </c>
      <c r="I25" s="35">
        <v>5</v>
      </c>
      <c r="J25" s="35">
        <v>4</v>
      </c>
      <c r="K25" s="41">
        <v>6</v>
      </c>
      <c r="L25" s="38"/>
      <c r="M25" s="41">
        <v>5</v>
      </c>
      <c r="N25" s="38"/>
      <c r="O25" s="38"/>
      <c r="P25" s="38"/>
      <c r="Q25" s="38"/>
      <c r="R25" s="71"/>
      <c r="S25" s="12"/>
    </row>
    <row r="26" spans="1:19" ht="18" customHeight="1">
      <c r="A26" s="74"/>
      <c r="B26" s="12"/>
      <c r="C26" s="12"/>
      <c r="D26" s="12"/>
      <c r="E26" s="12"/>
      <c r="F26" s="74"/>
      <c r="G26" s="78"/>
      <c r="H26" s="35">
        <v>14</v>
      </c>
      <c r="I26" s="35">
        <v>4</v>
      </c>
      <c r="J26" s="35">
        <v>12</v>
      </c>
      <c r="K26" s="41">
        <v>5</v>
      </c>
      <c r="L26" s="38"/>
      <c r="M26" s="41">
        <v>5</v>
      </c>
      <c r="N26" s="38"/>
      <c r="O26" s="38"/>
      <c r="P26" s="38"/>
      <c r="Q26" s="38"/>
      <c r="R26" s="71"/>
      <c r="S26" s="12"/>
    </row>
    <row r="27" spans="1:19" ht="18" customHeight="1">
      <c r="A27" s="74"/>
      <c r="B27" s="12"/>
      <c r="C27" s="12"/>
      <c r="D27" s="12"/>
      <c r="E27" s="12"/>
      <c r="F27" s="74"/>
      <c r="G27" s="78"/>
      <c r="H27" s="35">
        <v>15</v>
      </c>
      <c r="I27" s="35">
        <v>3</v>
      </c>
      <c r="J27" s="35">
        <v>18</v>
      </c>
      <c r="K27" s="41">
        <v>3</v>
      </c>
      <c r="L27" s="38"/>
      <c r="M27" s="41">
        <v>4</v>
      </c>
      <c r="N27" s="38"/>
      <c r="O27" s="38"/>
      <c r="P27" s="38"/>
      <c r="Q27" s="38"/>
      <c r="R27" s="71"/>
      <c r="S27" s="12"/>
    </row>
    <row r="28" spans="1:19" ht="18" customHeight="1">
      <c r="A28" s="74"/>
      <c r="B28" s="12"/>
      <c r="C28" s="12"/>
      <c r="D28" s="12"/>
      <c r="E28" s="12"/>
      <c r="F28" s="74"/>
      <c r="G28" s="78"/>
      <c r="H28" s="35">
        <v>16</v>
      </c>
      <c r="I28" s="35">
        <v>4</v>
      </c>
      <c r="J28" s="35">
        <v>14</v>
      </c>
      <c r="K28" s="41">
        <v>5</v>
      </c>
      <c r="L28" s="38"/>
      <c r="M28" s="41">
        <v>4</v>
      </c>
      <c r="N28" s="38"/>
      <c r="O28" s="38"/>
      <c r="P28" s="38"/>
      <c r="Q28" s="38"/>
      <c r="R28" s="71"/>
      <c r="S28" s="12"/>
    </row>
    <row r="29" spans="1:19" ht="18" customHeight="1">
      <c r="A29" s="74"/>
      <c r="B29" s="74"/>
      <c r="C29" s="74"/>
      <c r="D29" s="74"/>
      <c r="E29" s="74"/>
      <c r="F29" s="74"/>
      <c r="G29" s="78"/>
      <c r="H29" s="35">
        <v>17</v>
      </c>
      <c r="I29" s="35">
        <v>4</v>
      </c>
      <c r="J29" s="35">
        <v>6</v>
      </c>
      <c r="K29" s="41">
        <v>5</v>
      </c>
      <c r="L29" s="38"/>
      <c r="M29" s="41">
        <v>5</v>
      </c>
      <c r="N29" s="38"/>
      <c r="O29" s="38"/>
      <c r="P29" s="38"/>
      <c r="Q29" s="38"/>
      <c r="R29" s="71"/>
      <c r="S29" s="12"/>
    </row>
    <row r="30" spans="1:19" ht="18.75" customHeight="1" thickBot="1">
      <c r="A30" s="74"/>
      <c r="B30" s="73"/>
      <c r="C30" s="73"/>
      <c r="D30" s="73"/>
      <c r="E30" s="73"/>
      <c r="F30" s="74"/>
      <c r="G30" s="78"/>
      <c r="H30" s="49">
        <v>18</v>
      </c>
      <c r="I30" s="49">
        <v>4</v>
      </c>
      <c r="J30" s="49">
        <v>2</v>
      </c>
      <c r="K30" s="80">
        <v>4</v>
      </c>
      <c r="L30" s="45"/>
      <c r="M30" s="81">
        <v>5</v>
      </c>
      <c r="N30" s="45"/>
      <c r="O30" s="45"/>
      <c r="P30" s="45"/>
      <c r="Q30" s="45"/>
      <c r="R30" s="71"/>
      <c r="S30" s="12"/>
    </row>
    <row r="31" spans="1:19" ht="18.75" customHeight="1" thickBot="1">
      <c r="A31" s="74"/>
      <c r="B31" s="73"/>
      <c r="C31" s="73"/>
      <c r="D31" s="73"/>
      <c r="E31" s="73"/>
      <c r="F31" s="74"/>
      <c r="G31" s="78"/>
      <c r="H31" s="142" t="s">
        <v>26</v>
      </c>
      <c r="I31" s="143"/>
      <c r="J31" s="144"/>
      <c r="K31" s="52">
        <f>SUM(K22:K30)</f>
        <v>42</v>
      </c>
      <c r="L31" s="53"/>
      <c r="M31" s="52">
        <f t="shared" ref="M31" si="1">SUM(M22:M30)</f>
        <v>41</v>
      </c>
      <c r="N31" s="52"/>
      <c r="O31" s="33"/>
      <c r="P31" s="33"/>
      <c r="Q31" s="33"/>
      <c r="R31" s="82"/>
      <c r="S31" s="83"/>
    </row>
    <row r="32" spans="1:19" ht="18.75" customHeight="1" thickBot="1">
      <c r="A32" s="74"/>
      <c r="B32" s="73"/>
      <c r="C32" s="73"/>
      <c r="D32" s="73"/>
      <c r="E32" s="73"/>
      <c r="F32" s="74"/>
      <c r="G32" s="78"/>
      <c r="H32" s="56"/>
      <c r="I32" s="56"/>
      <c r="J32" s="56"/>
      <c r="K32" s="145" t="s">
        <v>15</v>
      </c>
      <c r="L32" s="146"/>
      <c r="M32" s="147" t="s">
        <v>16</v>
      </c>
      <c r="N32" s="148"/>
      <c r="O32" s="149" t="s">
        <v>27</v>
      </c>
      <c r="P32" s="149"/>
      <c r="Q32" s="150"/>
      <c r="R32" s="82"/>
      <c r="S32" s="83"/>
    </row>
    <row r="33" spans="1:19" ht="30" customHeight="1" thickTop="1" thickBot="1">
      <c r="A33" s="74"/>
      <c r="B33" s="73"/>
      <c r="C33" s="73"/>
      <c r="D33" s="73"/>
      <c r="E33" s="73"/>
      <c r="F33" s="74"/>
      <c r="G33" s="84"/>
      <c r="H33" s="126" t="s">
        <v>28</v>
      </c>
      <c r="I33" s="126"/>
      <c r="J33" s="126"/>
      <c r="K33" s="151">
        <f>SUM(K21+K31)</f>
        <v>81</v>
      </c>
      <c r="L33" s="152"/>
      <c r="M33" s="151">
        <f>SUM(M21+M31)</f>
        <v>83</v>
      </c>
      <c r="N33" s="152"/>
      <c r="O33" s="149"/>
      <c r="P33" s="149"/>
      <c r="Q33" s="150"/>
      <c r="R33" s="71"/>
      <c r="S33" s="12"/>
    </row>
    <row r="34" spans="1:19" ht="30" customHeight="1" thickTop="1" thickBot="1">
      <c r="B34" s="73"/>
      <c r="C34" s="73"/>
      <c r="D34" s="73"/>
      <c r="E34" s="73"/>
      <c r="F34" s="74"/>
      <c r="G34" s="85"/>
      <c r="H34" s="153" t="s">
        <v>29</v>
      </c>
      <c r="I34" s="153"/>
      <c r="J34" s="154"/>
      <c r="K34" s="155">
        <f>K33-N7</f>
        <v>74</v>
      </c>
      <c r="L34" s="156"/>
      <c r="M34" s="155">
        <f>SUM(M33-N8)</f>
        <v>67</v>
      </c>
      <c r="N34" s="156"/>
      <c r="O34" s="149"/>
      <c r="P34" s="149"/>
      <c r="Q34" s="150"/>
      <c r="R34" s="71"/>
      <c r="S34" s="12"/>
    </row>
    <row r="35" spans="1:19" ht="30" customHeight="1" thickTop="1" thickBot="1">
      <c r="B35" s="73"/>
      <c r="C35" s="73"/>
      <c r="D35" s="73"/>
      <c r="E35" s="73"/>
      <c r="F35" s="74"/>
      <c r="G35" s="85"/>
      <c r="H35" s="157" t="s">
        <v>30</v>
      </c>
      <c r="I35" s="157"/>
      <c r="J35" s="158"/>
      <c r="K35" s="128" t="s">
        <v>31</v>
      </c>
      <c r="L35" s="130"/>
      <c r="M35" s="128" t="s">
        <v>31</v>
      </c>
      <c r="N35" s="130"/>
      <c r="O35" s="167" t="s">
        <v>35</v>
      </c>
      <c r="P35" s="168"/>
      <c r="Q35" s="169"/>
      <c r="R35" s="71"/>
      <c r="S35" s="12"/>
    </row>
    <row r="36" spans="1:19" ht="30" customHeight="1" thickTop="1" thickBot="1">
      <c r="B36" s="73"/>
      <c r="C36" s="73"/>
      <c r="D36" s="73"/>
      <c r="E36" s="73"/>
      <c r="G36" s="85"/>
      <c r="H36" s="126" t="s">
        <v>32</v>
      </c>
      <c r="I36" s="126"/>
      <c r="J36" s="127"/>
      <c r="K36" s="128" t="s">
        <v>31</v>
      </c>
      <c r="L36" s="129"/>
      <c r="M36" s="129"/>
      <c r="N36" s="130"/>
      <c r="O36" s="170"/>
      <c r="P36" s="171"/>
      <c r="Q36" s="172"/>
      <c r="R36" s="71"/>
      <c r="S36" s="12"/>
    </row>
    <row r="37" spans="1:19" ht="11.25" customHeight="1" thickTop="1" thickBot="1">
      <c r="B37" s="73"/>
      <c r="C37" s="73"/>
      <c r="D37" s="73"/>
      <c r="E37" s="73"/>
      <c r="G37" s="86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87"/>
    </row>
    <row r="38" spans="1:19" ht="15.75" hidden="1" thickBot="1">
      <c r="H38" s="62"/>
      <c r="I38" s="63"/>
      <c r="J38" s="63"/>
      <c r="K38" s="63"/>
      <c r="L38" s="63"/>
      <c r="M38" s="63"/>
      <c r="N38" s="63"/>
      <c r="O38" s="63"/>
      <c r="P38" s="63"/>
      <c r="Q38" s="64"/>
    </row>
  </sheetData>
  <sheetProtection sheet="1" selectLockedCells="1" selectUnlockedCells="1"/>
  <protectedRanges>
    <protectedRange password="D591" sqref="L4 H2:K5 N2:Q5 L2:M3 L5:M5" name="Range2"/>
    <protectedRange password="D591" sqref="H6:J36" name="Range1"/>
    <protectedRange password="D591" sqref="N6:Q6" name="Range3"/>
    <protectedRange password="D591" sqref="O6:O11" name="Range4"/>
    <protectedRange password="D591" sqref="P10:Q11" name="Range5"/>
    <protectedRange password="D591" sqref="K9:N11" name="Range6"/>
    <protectedRange password="D591" sqref="K21:M21" name="Range8"/>
    <protectedRange password="D591" sqref="K31:N32" name="Range10"/>
    <protectedRange password="D591" sqref="K33 K34:L35 M33:N35 K36:N36" name="Range11"/>
  </protectedRanges>
  <mergeCells count="32">
    <mergeCell ref="O35:Q36"/>
    <mergeCell ref="H36:J36"/>
    <mergeCell ref="K36:N36"/>
    <mergeCell ref="H34:J34"/>
    <mergeCell ref="K34:L34"/>
    <mergeCell ref="M34:N34"/>
    <mergeCell ref="H35:J35"/>
    <mergeCell ref="K35:L35"/>
    <mergeCell ref="M35:N35"/>
    <mergeCell ref="O9:O11"/>
    <mergeCell ref="P10:Q10"/>
    <mergeCell ref="H21:J21"/>
    <mergeCell ref="H31:J31"/>
    <mergeCell ref="K32:L32"/>
    <mergeCell ref="M32:N32"/>
    <mergeCell ref="O32:Q34"/>
    <mergeCell ref="H33:J33"/>
    <mergeCell ref="K33:L33"/>
    <mergeCell ref="M33:N33"/>
    <mergeCell ref="H8:J8"/>
    <mergeCell ref="K8:M8"/>
    <mergeCell ref="H9:H11"/>
    <mergeCell ref="I9:I11"/>
    <mergeCell ref="J9:J11"/>
    <mergeCell ref="K9:L10"/>
    <mergeCell ref="M9:N10"/>
    <mergeCell ref="L4:Q5"/>
    <mergeCell ref="I6:J6"/>
    <mergeCell ref="L6:M6"/>
    <mergeCell ref="P6:Q6"/>
    <mergeCell ref="H7:J7"/>
    <mergeCell ref="K7:M7"/>
  </mergeCells>
  <pageMargins left="0.25" right="0.25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Single Strokplay </vt:lpstr>
      <vt:lpstr>Single Strokeplay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Cassap</dc:creator>
  <cp:lastModifiedBy>Ian Cassap</cp:lastModifiedBy>
  <dcterms:created xsi:type="dcterms:W3CDTF">2020-06-04T10:17:55Z</dcterms:created>
  <dcterms:modified xsi:type="dcterms:W3CDTF">2020-06-06T08:01:54Z</dcterms:modified>
</cp:coreProperties>
</file>